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CEARÁ\BORA VIAJAR\"/>
    </mc:Choice>
  </mc:AlternateContent>
  <bookViews>
    <workbookView xWindow="0" yWindow="0" windowWidth="19635" windowHeight="7530"/>
  </bookViews>
  <sheets>
    <sheet name="TV" sheetId="2" r:id="rId1"/>
  </sheets>
  <calcPr calcId="162913"/>
</workbook>
</file>

<file path=xl/calcChain.xml><?xml version="1.0" encoding="utf-8"?>
<calcChain xmlns="http://schemas.openxmlformats.org/spreadsheetml/2006/main">
  <c r="F14" i="2" l="1"/>
  <c r="L13" i="2"/>
  <c r="M13" i="2" s="1"/>
  <c r="I13" i="2"/>
  <c r="J13" i="2" s="1"/>
  <c r="L12" i="2"/>
  <c r="M12" i="2" s="1"/>
  <c r="J12" i="2"/>
  <c r="L11" i="2"/>
  <c r="M11" i="2" s="1"/>
  <c r="J11" i="2"/>
  <c r="I11" i="2"/>
  <c r="L10" i="2"/>
  <c r="M10" i="2" s="1"/>
  <c r="I10" i="2"/>
  <c r="J10" i="2" s="1"/>
  <c r="J14" i="2" l="1"/>
  <c r="N10" i="2"/>
  <c r="N14" i="2" s="1"/>
  <c r="M14" i="2"/>
</calcChain>
</file>

<file path=xl/sharedStrings.xml><?xml version="1.0" encoding="utf-8"?>
<sst xmlns="http://schemas.openxmlformats.org/spreadsheetml/2006/main" count="34" uniqueCount="27">
  <si>
    <t>MERCADO: CEARÁ</t>
  </si>
  <si>
    <t>TABELA DE PREÇOS: ABR / 2024</t>
  </si>
  <si>
    <t xml:space="preserve"> (PATROCÍNIO TV)</t>
  </si>
  <si>
    <t>MÍDIA</t>
  </si>
  <si>
    <t>DIREITOS AUTORAIS E CORRELATOS</t>
  </si>
  <si>
    <t>PROGRAMA</t>
  </si>
  <si>
    <t>DIA/HORA DE EXIBIÇÃO</t>
  </si>
  <si>
    <t>IDEIA</t>
  </si>
  <si>
    <t>FORMATO</t>
  </si>
  <si>
    <t>INSERÇÕES</t>
  </si>
  <si>
    <t>CONVERSÃO</t>
  </si>
  <si>
    <t>PREÇO BRUTO TABELA (R$)</t>
  </si>
  <si>
    <t>DESC. %</t>
  </si>
  <si>
    <t>PREÇO BRUTO PROPOSTO (R$)</t>
  </si>
  <si>
    <t>PREÇO LÍQUIDO (R$)</t>
  </si>
  <si>
    <t>UNIT.</t>
  </si>
  <si>
    <t>TOTAL</t>
  </si>
  <si>
    <t>SÁBADO_13H30</t>
  </si>
  <si>
    <t>COMERCIAL DE 30''</t>
  </si>
  <si>
    <t>MERCHANDISING DE 30''</t>
  </si>
  <si>
    <t>VINHETA CARACTERIZADA DE 05''</t>
  </si>
  <si>
    <t>VINHETA CARACTERIZADA 05''</t>
  </si>
  <si>
    <t>-</t>
  </si>
  <si>
    <t>POP-UP SIMPLES - 10"</t>
  </si>
  <si>
    <t>Obs.: Toda entrega/valoração que consta nesta planilha foi elaborada direto pela emissora local, sendo assim, caso haja alguma questão/dúvida/alteração, a mesma deverá ser consultada. </t>
  </si>
  <si>
    <t>BORA VIAJAR</t>
  </si>
  <si>
    <r>
      <t>PERÍODO DE EXIBIÇÃO:</t>
    </r>
    <r>
      <rPr>
        <b/>
        <sz val="18"/>
        <rFont val="Calibri"/>
        <family val="2"/>
      </rPr>
      <t xml:space="preserve"> JULHO E AGOSTO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</si>
</sst>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[$-F400]h:mm:ss\ AM/PM"/>
  </numFmts>
  <fonts count="19">
    <font>
      <sz val="11"/>
      <color theme="1"/>
      <name val="Calibri"/>
      <charset val="134"/>
      <scheme val="minor"/>
    </font>
    <font>
      <sz val="2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indexed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Arial"/>
      <family val="2"/>
    </font>
    <font>
      <sz val="8"/>
      <name val="MS Sans Serif"/>
      <charset val="1"/>
    </font>
    <font>
      <b/>
      <sz val="1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256471"/>
        <bgColor indexed="64"/>
      </patternFill>
    </fill>
    <fill>
      <patternFill patternType="solid">
        <fgColor rgb="FF3B9FB3"/>
        <bgColor indexed="64"/>
      </patternFill>
    </fill>
    <fill>
      <patternFill patternType="solid">
        <fgColor rgb="FFDFE3ED"/>
        <bgColor indexed="64"/>
      </patternFill>
    </fill>
  </fills>
  <borders count="28">
    <border>
      <left/>
      <right/>
      <top/>
      <bottom/>
      <diagonal/>
    </border>
    <border>
      <left style="medium">
        <color theme="0" tint="-0.14993743705557422"/>
      </left>
      <right/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medium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thick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medium">
        <color theme="0" tint="-0.24994659260841701"/>
      </right>
      <top style="thick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dotted">
        <color theme="0" tint="-0.24994659260841701"/>
      </bottom>
      <diagonal/>
    </border>
    <border>
      <left/>
      <right style="medium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dotted">
        <color theme="0" tint="-0.24994659260841701"/>
      </bottom>
      <diagonal/>
    </border>
    <border>
      <left style="medium">
        <color theme="0" tint="-0.24994659260841701"/>
      </left>
      <right/>
      <top style="thick">
        <color theme="0" tint="-0.24994659260841701"/>
      </top>
      <bottom/>
      <diagonal/>
    </border>
    <border>
      <left style="medium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/>
      <top style="thick">
        <color theme="0" tint="-0.24994659260841701"/>
      </top>
      <bottom style="hair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hair">
        <color theme="0" tint="-0.24994659260841701"/>
      </bottom>
      <diagonal/>
    </border>
  </borders>
  <cellStyleXfs count="10">
    <xf numFmtId="0" fontId="0" fillId="0" borderId="0"/>
    <xf numFmtId="9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Alignment="0">
      <alignment vertical="top" wrapText="1"/>
      <protection locked="0"/>
    </xf>
    <xf numFmtId="0" fontId="18" fillId="0" borderId="0"/>
    <xf numFmtId="43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5" fillId="0" borderId="0"/>
  </cellStyleXfs>
  <cellXfs count="79">
    <xf numFmtId="0" fontId="0" fillId="0" borderId="0" xfId="0"/>
    <xf numFmtId="0" fontId="1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/>
    </xf>
    <xf numFmtId="3" fontId="3" fillId="0" borderId="0" xfId="7" applyNumberFormat="1" applyFont="1" applyAlignment="1">
      <alignment horizontal="center" vertical="center"/>
    </xf>
    <xf numFmtId="3" fontId="3" fillId="2" borderId="0" xfId="7" applyNumberFormat="1" applyFont="1" applyFill="1" applyAlignment="1">
      <alignment vertical="center"/>
    </xf>
    <xf numFmtId="9" fontId="3" fillId="0" borderId="0" xfId="7" applyNumberFormat="1" applyFont="1" applyAlignment="1">
      <alignment horizontal="center" vertical="center"/>
    </xf>
    <xf numFmtId="0" fontId="4" fillId="3" borderId="1" xfId="4" applyFont="1" applyFill="1" applyBorder="1" applyAlignment="1" applyProtection="1">
      <alignment horizontal="left"/>
    </xf>
    <xf numFmtId="0" fontId="5" fillId="3" borderId="0" xfId="5" applyFont="1" applyFill="1" applyAlignment="1">
      <alignment vertical="center"/>
    </xf>
    <xf numFmtId="0" fontId="3" fillId="3" borderId="0" xfId="7" applyFont="1" applyFill="1" applyAlignment="1">
      <alignment vertical="center"/>
    </xf>
    <xf numFmtId="0" fontId="4" fillId="3" borderId="0" xfId="4" applyFont="1" applyFill="1" applyAlignment="1" applyProtection="1">
      <alignment horizontal="left"/>
    </xf>
    <xf numFmtId="49" fontId="3" fillId="0" borderId="0" xfId="7" applyNumberFormat="1" applyFont="1" applyAlignment="1">
      <alignment vertical="center"/>
    </xf>
    <xf numFmtId="0" fontId="6" fillId="0" borderId="0" xfId="7" applyFont="1" applyAlignment="1">
      <alignment horizontal="left" vertical="center"/>
    </xf>
    <xf numFmtId="164" fontId="7" fillId="4" borderId="0" xfId="8" applyNumberFormat="1" applyFont="1" applyFill="1" applyBorder="1" applyAlignment="1">
      <alignment horizontal="center" vertical="center"/>
    </xf>
    <xf numFmtId="0" fontId="8" fillId="0" borderId="0" xfId="7" applyFont="1" applyAlignment="1">
      <alignment vertical="center"/>
    </xf>
    <xf numFmtId="0" fontId="10" fillId="0" borderId="0" xfId="5" applyFont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3" fillId="0" borderId="12" xfId="7" applyNumberFormat="1" applyFont="1" applyBorder="1" applyAlignment="1">
      <alignment horizontal="center" vertical="center" wrapText="1"/>
    </xf>
    <xf numFmtId="1" fontId="3" fillId="0" borderId="13" xfId="7" applyNumberFormat="1" applyFont="1" applyBorder="1" applyAlignment="1">
      <alignment horizontal="center" vertical="center"/>
    </xf>
    <xf numFmtId="2" fontId="3" fillId="0" borderId="13" xfId="7" applyNumberFormat="1" applyFont="1" applyBorder="1" applyAlignment="1">
      <alignment horizontal="center" vertical="center"/>
    </xf>
    <xf numFmtId="1" fontId="3" fillId="0" borderId="0" xfId="7" applyNumberFormat="1" applyFont="1" applyAlignment="1">
      <alignment horizontal="center" vertical="center"/>
    </xf>
    <xf numFmtId="1" fontId="11" fillId="4" borderId="17" xfId="3" applyNumberFormat="1" applyFont="1" applyFill="1" applyBorder="1" applyAlignment="1">
      <alignment horizontal="center" vertical="center"/>
    </xf>
    <xf numFmtId="1" fontId="11" fillId="4" borderId="0" xfId="3" applyNumberFormat="1" applyFont="1" applyFill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center" vertical="center"/>
    </xf>
    <xf numFmtId="0" fontId="2" fillId="3" borderId="0" xfId="4" applyFont="1" applyFill="1" applyBorder="1" applyAlignment="1" applyProtection="1">
      <alignment horizontal="left" vertical="center"/>
    </xf>
    <xf numFmtId="0" fontId="12" fillId="3" borderId="0" xfId="5" applyFont="1" applyFill="1" applyAlignment="1">
      <alignment vertical="center"/>
    </xf>
    <xf numFmtId="3" fontId="3" fillId="0" borderId="0" xfId="7" applyNumberFormat="1" applyFont="1" applyAlignment="1">
      <alignment vertical="center"/>
    </xf>
    <xf numFmtId="0" fontId="14" fillId="0" borderId="0" xfId="7" applyFont="1" applyAlignment="1">
      <alignment vertical="center"/>
    </xf>
    <xf numFmtId="3" fontId="10" fillId="5" borderId="8" xfId="5" applyNumberFormat="1" applyFont="1" applyFill="1" applyBorder="1" applyAlignment="1">
      <alignment horizontal="center" vertical="center" wrapText="1"/>
    </xf>
    <xf numFmtId="3" fontId="10" fillId="5" borderId="9" xfId="5" applyNumberFormat="1" applyFont="1" applyFill="1" applyBorder="1" applyAlignment="1">
      <alignment horizontal="center" vertical="center" wrapText="1"/>
    </xf>
    <xf numFmtId="3" fontId="10" fillId="5" borderId="10" xfId="5" applyNumberFormat="1" applyFont="1" applyFill="1" applyBorder="1" applyAlignment="1">
      <alignment horizontal="center" vertical="center" wrapText="1"/>
    </xf>
    <xf numFmtId="3" fontId="3" fillId="0" borderId="25" xfId="8" applyNumberFormat="1" applyFont="1" applyFill="1" applyBorder="1" applyAlignment="1">
      <alignment horizontal="center" vertical="center"/>
    </xf>
    <xf numFmtId="3" fontId="3" fillId="0" borderId="12" xfId="7" applyNumberFormat="1" applyFont="1" applyBorder="1" applyAlignment="1">
      <alignment horizontal="center" vertical="center"/>
    </xf>
    <xf numFmtId="9" fontId="4" fillId="6" borderId="12" xfId="1" applyNumberFormat="1" applyFont="1" applyFill="1" applyBorder="1" applyAlignment="1">
      <alignment horizontal="center" vertical="center"/>
    </xf>
    <xf numFmtId="3" fontId="3" fillId="0" borderId="12" xfId="8" applyNumberFormat="1" applyFont="1" applyFill="1" applyBorder="1" applyAlignment="1">
      <alignment horizontal="center" vertical="center"/>
    </xf>
    <xf numFmtId="3" fontId="3" fillId="0" borderId="13" xfId="7" applyNumberFormat="1" applyFont="1" applyBorder="1" applyAlignment="1">
      <alignment horizontal="center" vertical="center"/>
    </xf>
    <xf numFmtId="3" fontId="11" fillId="4" borderId="15" xfId="3" applyNumberFormat="1" applyFont="1" applyFill="1" applyBorder="1" applyAlignment="1">
      <alignment horizontal="center" vertical="center"/>
    </xf>
    <xf numFmtId="3" fontId="9" fillId="4" borderId="16" xfId="3" applyNumberFormat="1" applyFont="1" applyFill="1" applyBorder="1" applyAlignment="1">
      <alignment horizontal="center" vertical="center"/>
    </xf>
    <xf numFmtId="9" fontId="11" fillId="4" borderId="16" xfId="3" applyNumberFormat="1" applyFont="1" applyFill="1" applyBorder="1" applyAlignment="1">
      <alignment horizontal="center" vertical="center"/>
    </xf>
    <xf numFmtId="3" fontId="11" fillId="4" borderId="16" xfId="3" applyNumberFormat="1" applyFont="1" applyFill="1" applyBorder="1" applyAlignment="1">
      <alignment horizontal="center" vertical="center"/>
    </xf>
    <xf numFmtId="3" fontId="9" fillId="4" borderId="17" xfId="3" applyNumberFormat="1" applyFont="1" applyFill="1" applyBorder="1" applyAlignment="1">
      <alignment horizontal="center" vertical="center"/>
    </xf>
    <xf numFmtId="3" fontId="3" fillId="0" borderId="26" xfId="7" applyNumberFormat="1" applyFont="1" applyBorder="1" applyAlignment="1">
      <alignment horizontal="center" vertical="center"/>
    </xf>
    <xf numFmtId="3" fontId="3" fillId="0" borderId="27" xfId="7" applyNumberFormat="1" applyFont="1" applyBorder="1" applyAlignment="1">
      <alignment horizontal="center" vertical="center"/>
    </xf>
    <xf numFmtId="43" fontId="9" fillId="4" borderId="15" xfId="3" applyFont="1" applyFill="1" applyBorder="1" applyAlignment="1">
      <alignment horizontal="center" vertical="center"/>
    </xf>
    <xf numFmtId="43" fontId="9" fillId="4" borderId="16" xfId="3" applyFont="1" applyFill="1" applyBorder="1" applyAlignment="1">
      <alignment horizontal="center" vertical="center"/>
    </xf>
    <xf numFmtId="3" fontId="10" fillId="5" borderId="23" xfId="5" applyNumberFormat="1" applyFont="1" applyFill="1" applyBorder="1" applyAlignment="1">
      <alignment horizontal="center" vertical="center" wrapText="1"/>
    </xf>
    <xf numFmtId="3" fontId="10" fillId="5" borderId="24" xfId="5" applyNumberFormat="1" applyFont="1" applyFill="1" applyBorder="1" applyAlignment="1">
      <alignment horizontal="center" vertical="center" wrapText="1"/>
    </xf>
    <xf numFmtId="165" fontId="4" fillId="0" borderId="3" xfId="7" applyNumberFormat="1" applyFont="1" applyBorder="1" applyAlignment="1">
      <alignment horizontal="center" vertical="center" wrapText="1"/>
    </xf>
    <xf numFmtId="165" fontId="4" fillId="0" borderId="0" xfId="7" applyNumberFormat="1" applyFont="1" applyBorder="1" applyAlignment="1">
      <alignment horizontal="center" vertical="center" wrapText="1"/>
    </xf>
    <xf numFmtId="165" fontId="3" fillId="0" borderId="11" xfId="7" applyNumberFormat="1" applyFont="1" applyBorder="1" applyAlignment="1">
      <alignment horizontal="center" vertical="center" wrapText="1"/>
    </xf>
    <xf numFmtId="165" fontId="3" fillId="0" borderId="14" xfId="7" applyNumberFormat="1" applyFont="1" applyBorder="1" applyAlignment="1">
      <alignment horizontal="center" vertical="center" wrapText="1"/>
    </xf>
    <xf numFmtId="164" fontId="7" fillId="4" borderId="2" xfId="8" applyNumberFormat="1" applyFont="1" applyFill="1" applyBorder="1" applyAlignment="1">
      <alignment horizontal="center" vertical="center"/>
    </xf>
    <xf numFmtId="164" fontId="7" fillId="4" borderId="3" xfId="8" applyNumberFormat="1" applyFont="1" applyFill="1" applyBorder="1" applyAlignment="1">
      <alignment horizontal="center" vertical="center"/>
    </xf>
    <xf numFmtId="164" fontId="7" fillId="4" borderId="4" xfId="8" applyNumberFormat="1" applyFont="1" applyFill="1" applyBorder="1" applyAlignment="1">
      <alignment horizontal="center" vertical="center"/>
    </xf>
    <xf numFmtId="164" fontId="7" fillId="4" borderId="2" xfId="8" applyFont="1" applyFill="1" applyBorder="1" applyAlignment="1">
      <alignment horizontal="center" vertical="center"/>
    </xf>
    <xf numFmtId="164" fontId="7" fillId="4" borderId="3" xfId="8" applyFont="1" applyFill="1" applyBorder="1" applyAlignment="1">
      <alignment horizontal="center" vertical="center"/>
    </xf>
    <xf numFmtId="164" fontId="7" fillId="4" borderId="4" xfId="8" applyFont="1" applyFill="1" applyBorder="1" applyAlignment="1">
      <alignment horizontal="center" vertical="center"/>
    </xf>
    <xf numFmtId="164" fontId="13" fillId="4" borderId="2" xfId="8" applyFont="1" applyFill="1" applyBorder="1" applyAlignment="1">
      <alignment horizontal="center" vertical="center"/>
    </xf>
    <xf numFmtId="164" fontId="13" fillId="4" borderId="3" xfId="8" applyFont="1" applyFill="1" applyBorder="1" applyAlignment="1">
      <alignment horizontal="center" vertical="center"/>
    </xf>
    <xf numFmtId="0" fontId="10" fillId="5" borderId="18" xfId="5" applyFont="1" applyFill="1" applyBorder="1" applyAlignment="1">
      <alignment horizontal="center" vertical="center" wrapText="1"/>
    </xf>
    <xf numFmtId="0" fontId="10" fillId="5" borderId="19" xfId="5" applyFont="1" applyFill="1" applyBorder="1" applyAlignment="1">
      <alignment horizontal="center" vertical="center" wrapText="1"/>
    </xf>
    <xf numFmtId="0" fontId="10" fillId="5" borderId="20" xfId="5" applyFont="1" applyFill="1" applyBorder="1" applyAlignment="1">
      <alignment horizontal="center" vertical="center" wrapText="1"/>
    </xf>
    <xf numFmtId="0" fontId="10" fillId="5" borderId="21" xfId="5" applyFont="1" applyFill="1" applyBorder="1" applyAlignment="1">
      <alignment horizontal="center" vertical="center" wrapText="1"/>
    </xf>
    <xf numFmtId="164" fontId="9" fillId="5" borderId="5" xfId="8" applyFont="1" applyFill="1" applyBorder="1" applyAlignment="1">
      <alignment horizontal="center" vertical="center"/>
    </xf>
    <xf numFmtId="164" fontId="9" fillId="5" borderId="8" xfId="8" applyFont="1" applyFill="1" applyBorder="1" applyAlignment="1">
      <alignment horizontal="center" vertical="center"/>
    </xf>
    <xf numFmtId="164" fontId="9" fillId="5" borderId="6" xfId="8" applyFont="1" applyFill="1" applyBorder="1" applyAlignment="1">
      <alignment horizontal="center" vertical="center" wrapText="1"/>
    </xf>
    <xf numFmtId="164" fontId="9" fillId="5" borderId="9" xfId="8" applyFont="1" applyFill="1" applyBorder="1" applyAlignment="1">
      <alignment horizontal="center" vertical="center" wrapText="1"/>
    </xf>
    <xf numFmtId="164" fontId="9" fillId="5" borderId="6" xfId="8" applyFont="1" applyFill="1" applyBorder="1" applyAlignment="1">
      <alignment horizontal="center" vertical="center"/>
    </xf>
    <xf numFmtId="164" fontId="9" fillId="5" borderId="9" xfId="8" applyFont="1" applyFill="1" applyBorder="1" applyAlignment="1">
      <alignment horizontal="center" vertical="center"/>
    </xf>
    <xf numFmtId="164" fontId="9" fillId="5" borderId="7" xfId="8" applyFont="1" applyFill="1" applyBorder="1" applyAlignment="1">
      <alignment horizontal="center" vertical="center" wrapText="1"/>
    </xf>
    <xf numFmtId="164" fontId="9" fillId="5" borderId="10" xfId="8" applyFont="1" applyFill="1" applyBorder="1" applyAlignment="1">
      <alignment horizontal="center" vertical="center" wrapText="1"/>
    </xf>
    <xf numFmtId="9" fontId="10" fillId="5" borderId="6" xfId="5" applyNumberFormat="1" applyFont="1" applyFill="1" applyBorder="1" applyAlignment="1">
      <alignment horizontal="center" vertical="center" wrapText="1"/>
    </xf>
    <xf numFmtId="9" fontId="10" fillId="5" borderId="9" xfId="5" applyNumberFormat="1" applyFont="1" applyFill="1" applyBorder="1" applyAlignment="1">
      <alignment horizontal="center" vertical="center" wrapText="1"/>
    </xf>
    <xf numFmtId="0" fontId="10" fillId="5" borderId="22" xfId="5" applyFont="1" applyFill="1" applyBorder="1" applyAlignment="1">
      <alignment horizontal="center" vertical="center" wrapText="1"/>
    </xf>
    <xf numFmtId="0" fontId="10" fillId="5" borderId="4" xfId="5" applyFont="1" applyFill="1" applyBorder="1" applyAlignment="1">
      <alignment horizontal="center" vertical="center" wrapText="1"/>
    </xf>
    <xf numFmtId="0" fontId="10" fillId="5" borderId="23" xfId="5" applyFont="1" applyFill="1" applyBorder="1" applyAlignment="1">
      <alignment horizontal="center" vertical="center" wrapText="1"/>
    </xf>
    <xf numFmtId="0" fontId="10" fillId="5" borderId="24" xfId="5" applyFont="1" applyFill="1" applyBorder="1" applyAlignment="1">
      <alignment horizontal="center" vertical="center" wrapText="1"/>
    </xf>
  </cellXfs>
  <cellStyles count="10">
    <cellStyle name="Normal" xfId="0" builtinId="0"/>
    <cellStyle name="Normal 17 3 5" xfId="5"/>
    <cellStyle name="Normal 2" xfId="4"/>
    <cellStyle name="Normal 9 2 2" xfId="7"/>
    <cellStyle name="Normal 9 2 2 2" xfId="9"/>
    <cellStyle name="Porcentagem" xfId="1" builtinId="5"/>
    <cellStyle name="Vírgula 2 2" xfId="3"/>
    <cellStyle name="Vírgula 2 2 2" xfId="6"/>
    <cellStyle name="Vírgula 2 3" xfId="8"/>
    <cellStyle name="Vírgula 2 3 2" xfId="2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5</xdr:row>
      <xdr:rowOff>0</xdr:rowOff>
    </xdr:from>
    <xdr:to>
      <xdr:col>2</xdr:col>
      <xdr:colOff>466725</xdr:colOff>
      <xdr:row>6</xdr:row>
      <xdr:rowOff>333375</xdr:rowOff>
    </xdr:to>
    <xdr:sp macro="" textlink="">
      <xdr:nvSpPr>
        <xdr:cNvPr id="2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1590675"/>
          <a:ext cx="304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161925</xdr:colOff>
      <xdr:row>14</xdr:row>
      <xdr:rowOff>0</xdr:rowOff>
    </xdr:from>
    <xdr:ext cx="304800" cy="594472"/>
    <xdr:sp macro="" textlink="">
      <xdr:nvSpPr>
        <xdr:cNvPr id="4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5257800"/>
          <a:ext cx="3048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161925</xdr:colOff>
      <xdr:row>14</xdr:row>
      <xdr:rowOff>0</xdr:rowOff>
    </xdr:from>
    <xdr:ext cx="304800" cy="594472"/>
    <xdr:sp macro="" textlink="">
      <xdr:nvSpPr>
        <xdr:cNvPr id="5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5257800"/>
          <a:ext cx="3048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161925</xdr:colOff>
      <xdr:row>14</xdr:row>
      <xdr:rowOff>0</xdr:rowOff>
    </xdr:from>
    <xdr:ext cx="304800" cy="594472"/>
    <xdr:sp macro="" textlink="">
      <xdr:nvSpPr>
        <xdr:cNvPr id="6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5257800"/>
          <a:ext cx="30480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161925</xdr:colOff>
      <xdr:row>14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7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5257800"/>
          <a:ext cx="304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" name="AutoShape 5" descr="http://revistafacil.net/wp-content/uploads/2015/07/06072015-Medecell-apresenta-TANYX-Primeiro-dispositivo-m%C3%A9dico-para-o-al%C3%ADvio-da-DOR-sem-medicamento-1.jpg"/>
        <xdr:cNvSpPr>
          <a:spLocks noChangeAspect="1" noChangeArrowheads="1"/>
        </xdr:cNvSpPr>
      </xdr:nvSpPr>
      <xdr:spPr>
        <a:xfrm>
          <a:off x="2914650" y="5257800"/>
          <a:ext cx="3048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400685</xdr:colOff>
      <xdr:row>1</xdr:row>
      <xdr:rowOff>167640</xdr:rowOff>
    </xdr:from>
    <xdr:to>
      <xdr:col>2</xdr:col>
      <xdr:colOff>610235</xdr:colOff>
      <xdr:row>4</xdr:row>
      <xdr:rowOff>116205</xdr:rowOff>
    </xdr:to>
    <xdr:pic>
      <xdr:nvPicPr>
        <xdr:cNvPr id="10" name="Imagem 9" descr="TV CIDADE + RECORD NOVA 2024"/>
        <xdr:cNvPicPr>
          <a:picLocks noChangeAspect="1"/>
        </xdr:cNvPicPr>
      </xdr:nvPicPr>
      <xdr:blipFill>
        <a:blip xmlns:r="http://schemas.openxmlformats.org/officeDocument/2006/relationships" r:embed="rId1"/>
        <a:srcRect t="30312" b="31084"/>
        <a:stretch>
          <a:fillRect/>
        </a:stretch>
      </xdr:blipFill>
      <xdr:spPr>
        <a:xfrm>
          <a:off x="495935" y="234315"/>
          <a:ext cx="2867025" cy="1091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zoomScale="70" zoomScaleNormal="70" workbookViewId="0">
      <selection sqref="A1:A1048576"/>
    </sheetView>
  </sheetViews>
  <sheetFormatPr defaultColWidth="20.42578125" defaultRowHeight="15.75"/>
  <cols>
    <col min="1" max="1" width="1.42578125" style="4" customWidth="1"/>
    <col min="2" max="2" width="39.85546875" style="5" customWidth="1"/>
    <col min="3" max="3" width="37.42578125" style="5" customWidth="1"/>
    <col min="4" max="4" width="38.42578125" style="5" hidden="1" customWidth="1"/>
    <col min="5" max="5" width="35.42578125" style="5" customWidth="1"/>
    <col min="6" max="6" width="18.7109375" style="3" customWidth="1"/>
    <col min="7" max="7" width="20.42578125" style="3" hidden="1" customWidth="1"/>
    <col min="8" max="8" width="2.28515625" style="3" customWidth="1"/>
    <col min="9" max="9" width="24.7109375" style="6" customWidth="1"/>
    <col min="10" max="10" width="24.7109375" style="7" customWidth="1"/>
    <col min="11" max="11" width="10.28515625" style="8" customWidth="1"/>
    <col min="12" max="12" width="24.7109375" style="6" customWidth="1"/>
    <col min="13" max="13" width="24.7109375" style="7" customWidth="1"/>
    <col min="14" max="14" width="8" style="4" customWidth="1"/>
    <col min="15" max="15" width="30" style="4" customWidth="1"/>
    <col min="16" max="16" width="17.140625" style="4" customWidth="1"/>
    <col min="17" max="17" width="38.7109375" style="4" customWidth="1"/>
    <col min="18" max="18" width="18.28515625" style="4" customWidth="1"/>
    <col min="19" max="19" width="41.7109375" style="4" customWidth="1"/>
    <col min="20" max="134" width="8" style="4" customWidth="1"/>
    <col min="135" max="135" width="1.28515625" style="4" customWidth="1"/>
    <col min="136" max="136" width="33.42578125" style="4" customWidth="1"/>
    <col min="137" max="137" width="0.7109375" style="4" customWidth="1"/>
    <col min="138" max="138" width="42.7109375" style="4" customWidth="1"/>
    <col min="139" max="139" width="0.7109375" style="4" customWidth="1"/>
    <col min="140" max="140" width="5.42578125" style="4" customWidth="1"/>
    <col min="141" max="141" width="0.42578125" style="4" customWidth="1"/>
    <col min="142" max="142" width="15.7109375" style="4" customWidth="1"/>
    <col min="143" max="143" width="0.42578125" style="4" customWidth="1"/>
    <col min="144" max="144" width="20.42578125" style="4" customWidth="1"/>
    <col min="145" max="145" width="0.7109375" style="4" customWidth="1"/>
    <col min="146" max="146" width="10" style="4" customWidth="1"/>
    <col min="147" max="147" width="0.7109375" style="4" customWidth="1"/>
    <col min="148" max="148" width="20.28515625" style="4" customWidth="1"/>
    <col min="149" max="149" width="0.42578125" style="4" customWidth="1"/>
    <col min="150" max="150" width="12.42578125" style="4" customWidth="1"/>
    <col min="151" max="151" width="0.42578125" style="4" customWidth="1"/>
    <col min="152" max="152" width="16.140625" style="4" customWidth="1"/>
    <col min="153" max="153" width="0.42578125" style="4" customWidth="1"/>
    <col min="154" max="154" width="17.7109375" style="4" customWidth="1"/>
    <col min="155" max="155" width="0.7109375" style="4" customWidth="1"/>
    <col min="156" max="156" width="10" style="4" customWidth="1"/>
    <col min="157" max="157" width="0.42578125" style="4" customWidth="1"/>
    <col min="158" max="158" width="14.42578125" style="4" customWidth="1"/>
    <col min="159" max="159" width="0.7109375" style="4" customWidth="1"/>
    <col min="160" max="160" width="10.7109375" style="4" customWidth="1"/>
    <col min="161" max="161" width="0.7109375" style="4" customWidth="1"/>
    <col min="162" max="162" width="15.28515625" style="4" customWidth="1"/>
    <col min="163" max="213" width="8" style="4" customWidth="1"/>
    <col min="214" max="214" width="2.42578125" style="4" customWidth="1"/>
    <col min="215" max="215" width="29.140625" style="4" customWidth="1"/>
    <col min="216" max="216" width="47.42578125" style="4" customWidth="1"/>
    <col min="217" max="217" width="2.42578125" style="4" customWidth="1"/>
    <col min="218" max="218" width="8" style="4" customWidth="1"/>
    <col min="219" max="227" width="1.42578125" style="4" customWidth="1"/>
    <col min="228" max="228" width="2.42578125" style="4" customWidth="1"/>
    <col min="229" max="229" width="31.7109375" style="4" customWidth="1"/>
    <col min="230" max="230" width="42.42578125" style="4" customWidth="1"/>
    <col min="231" max="231" width="2.42578125" style="4" customWidth="1"/>
    <col min="232" max="232" width="8" style="4" customWidth="1"/>
    <col min="233" max="233" width="1.42578125" style="4" customWidth="1"/>
    <col min="234" max="234" width="19.42578125" style="4" customWidth="1"/>
    <col min="235" max="235" width="1.42578125" style="4" customWidth="1"/>
    <col min="236" max="236" width="21.7109375" style="4" customWidth="1"/>
    <col min="237" max="237" width="3.140625" style="4" customWidth="1"/>
    <col min="238" max="238" width="11.42578125" style="4" customWidth="1"/>
    <col min="239" max="239" width="1.42578125" style="4" customWidth="1"/>
    <col min="240" max="240" width="21" style="4" customWidth="1"/>
    <col min="241" max="241" width="3.140625" style="4" customWidth="1"/>
    <col min="242" max="242" width="11.140625" style="4" customWidth="1"/>
    <col min="243" max="243" width="1.42578125" style="4" customWidth="1"/>
    <col min="244" max="244" width="18.140625" style="4" customWidth="1"/>
    <col min="245" max="245" width="3.140625" style="4" customWidth="1"/>
    <col min="246" max="246" width="15.42578125" style="4" customWidth="1"/>
    <col min="247" max="247" width="1.42578125" style="4" customWidth="1"/>
    <col min="248" max="248" width="15.140625" style="4" customWidth="1"/>
    <col min="249" max="249" width="3.28515625" style="4" customWidth="1"/>
    <col min="250" max="250" width="13.140625" style="4" customWidth="1"/>
    <col min="251" max="251" width="1.42578125" style="4" customWidth="1"/>
    <col min="252" max="16384" width="20.42578125" style="4"/>
  </cols>
  <sheetData>
    <row r="1" spans="1:31" ht="5.25" customHeight="1"/>
    <row r="2" spans="1:31" ht="30" customHeight="1">
      <c r="B2" s="9"/>
      <c r="C2" s="10"/>
      <c r="D2" s="11"/>
      <c r="E2" s="12"/>
      <c r="F2" s="10"/>
      <c r="G2" s="10"/>
      <c r="H2" s="10"/>
      <c r="I2" s="26" t="s">
        <v>0</v>
      </c>
      <c r="J2" s="10"/>
      <c r="K2" s="10"/>
      <c r="L2" s="10"/>
      <c r="M2" s="10"/>
      <c r="N2" s="10"/>
      <c r="O2" s="10"/>
    </row>
    <row r="3" spans="1:31" ht="30" customHeight="1">
      <c r="B3" s="9"/>
      <c r="C3" s="10"/>
      <c r="D3" s="11"/>
      <c r="E3" s="12"/>
      <c r="F3" s="10"/>
      <c r="G3" s="10"/>
      <c r="H3" s="10"/>
      <c r="I3" s="26" t="s">
        <v>26</v>
      </c>
      <c r="J3" s="27"/>
      <c r="K3" s="27"/>
      <c r="L3" s="27"/>
      <c r="M3" s="27"/>
      <c r="N3" s="27"/>
      <c r="O3" s="27"/>
    </row>
    <row r="4" spans="1:31" ht="30" customHeight="1">
      <c r="B4" s="9"/>
      <c r="C4" s="10"/>
      <c r="D4" s="11"/>
      <c r="E4" s="12"/>
      <c r="F4" s="10"/>
      <c r="G4" s="10"/>
      <c r="H4" s="10"/>
      <c r="I4" s="26" t="s">
        <v>1</v>
      </c>
      <c r="J4" s="27"/>
      <c r="K4" s="27"/>
      <c r="L4" s="27"/>
      <c r="M4" s="27"/>
      <c r="N4" s="27"/>
      <c r="O4" s="27"/>
    </row>
    <row r="5" spans="1:31" ht="30" customHeight="1">
      <c r="B5" s="9"/>
      <c r="C5" s="10"/>
      <c r="D5" s="11"/>
      <c r="E5" s="12"/>
      <c r="F5" s="10"/>
      <c r="G5" s="10"/>
      <c r="H5" s="10"/>
      <c r="I5" s="26"/>
      <c r="J5" s="27"/>
      <c r="K5" s="27"/>
      <c r="L5" s="27"/>
      <c r="M5" s="27"/>
      <c r="N5" s="27"/>
      <c r="O5" s="27"/>
    </row>
    <row r="6" spans="1:31" ht="21.75" customHeight="1">
      <c r="C6" s="13"/>
      <c r="D6" s="13"/>
      <c r="E6" s="13"/>
      <c r="F6" s="14"/>
      <c r="G6" s="14"/>
      <c r="H6" s="14"/>
      <c r="I6" s="28"/>
      <c r="J6" s="28"/>
      <c r="L6" s="28"/>
      <c r="M6" s="28"/>
    </row>
    <row r="7" spans="1:31" s="1" customFormat="1" ht="57" customHeight="1">
      <c r="B7" s="53" t="s">
        <v>2</v>
      </c>
      <c r="C7" s="54"/>
      <c r="D7" s="54"/>
      <c r="E7" s="54"/>
      <c r="F7" s="55"/>
      <c r="G7" s="15"/>
      <c r="H7" s="16"/>
      <c r="I7" s="56" t="s">
        <v>3</v>
      </c>
      <c r="J7" s="57"/>
      <c r="K7" s="57"/>
      <c r="L7" s="57"/>
      <c r="M7" s="58"/>
      <c r="N7" s="59" t="s">
        <v>4</v>
      </c>
      <c r="O7" s="60"/>
      <c r="P7" s="29"/>
      <c r="Q7" s="29"/>
      <c r="R7" s="29"/>
      <c r="S7" s="29"/>
      <c r="T7" s="29"/>
      <c r="U7" s="29"/>
      <c r="V7" s="29"/>
    </row>
    <row r="8" spans="1:31" s="2" customFormat="1" ht="30" customHeight="1">
      <c r="B8" s="65" t="s">
        <v>5</v>
      </c>
      <c r="C8" s="67" t="s">
        <v>6</v>
      </c>
      <c r="D8" s="67" t="s">
        <v>7</v>
      </c>
      <c r="E8" s="69" t="s">
        <v>8</v>
      </c>
      <c r="F8" s="71" t="s">
        <v>9</v>
      </c>
      <c r="G8" s="71" t="s">
        <v>10</v>
      </c>
      <c r="H8" s="17"/>
      <c r="I8" s="61" t="s">
        <v>11</v>
      </c>
      <c r="J8" s="62"/>
      <c r="K8" s="73" t="s">
        <v>12</v>
      </c>
      <c r="L8" s="63" t="s">
        <v>13</v>
      </c>
      <c r="M8" s="64"/>
      <c r="N8" s="75" t="s">
        <v>14</v>
      </c>
      <c r="O8" s="76"/>
    </row>
    <row r="9" spans="1:31" s="2" customFormat="1" ht="30" customHeight="1">
      <c r="B9" s="66"/>
      <c r="C9" s="68"/>
      <c r="D9" s="68"/>
      <c r="E9" s="70"/>
      <c r="F9" s="72"/>
      <c r="G9" s="72"/>
      <c r="H9" s="17"/>
      <c r="I9" s="30" t="s">
        <v>15</v>
      </c>
      <c r="J9" s="31" t="s">
        <v>16</v>
      </c>
      <c r="K9" s="74"/>
      <c r="L9" s="31" t="s">
        <v>15</v>
      </c>
      <c r="M9" s="32" t="s">
        <v>16</v>
      </c>
      <c r="N9" s="77"/>
      <c r="O9" s="78"/>
    </row>
    <row r="10" spans="1:31" s="3" customFormat="1" ht="30" customHeight="1">
      <c r="B10" s="49" t="s">
        <v>25</v>
      </c>
      <c r="C10" s="51" t="s">
        <v>17</v>
      </c>
      <c r="D10" s="18" t="s">
        <v>18</v>
      </c>
      <c r="E10" s="19" t="s">
        <v>19</v>
      </c>
      <c r="F10" s="20">
        <v>8</v>
      </c>
      <c r="G10" s="21">
        <v>4.33</v>
      </c>
      <c r="H10" s="22"/>
      <c r="I10" s="33">
        <f>I12*1.5</f>
        <v>5464.5</v>
      </c>
      <c r="J10" s="34">
        <f>I10*F10</f>
        <v>43716</v>
      </c>
      <c r="K10" s="35"/>
      <c r="L10" s="36">
        <f t="shared" ref="L10:L13" si="0">I10-I10*K10</f>
        <v>5464.5</v>
      </c>
      <c r="M10" s="37">
        <f t="shared" ref="M10:M13" si="1">L10*F10</f>
        <v>43716</v>
      </c>
      <c r="N10" s="43">
        <f>M10*20%</f>
        <v>8743.2000000000007</v>
      </c>
      <c r="O10" s="44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s="3" customFormat="1" ht="30" customHeight="1">
      <c r="B11" s="50"/>
      <c r="C11" s="52"/>
      <c r="D11" s="18" t="s">
        <v>20</v>
      </c>
      <c r="E11" s="19" t="s">
        <v>21</v>
      </c>
      <c r="F11" s="20">
        <v>16</v>
      </c>
      <c r="G11" s="21">
        <v>8.66</v>
      </c>
      <c r="H11" s="22"/>
      <c r="I11" s="33">
        <f>I12*0.375</f>
        <v>1366.125</v>
      </c>
      <c r="J11" s="34">
        <f>I11*F11</f>
        <v>21858</v>
      </c>
      <c r="K11" s="35"/>
      <c r="L11" s="36">
        <f t="shared" si="0"/>
        <v>1366.125</v>
      </c>
      <c r="M11" s="37">
        <f t="shared" si="1"/>
        <v>21858</v>
      </c>
      <c r="N11" s="43" t="s">
        <v>22</v>
      </c>
      <c r="O11" s="44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s="3" customFormat="1" ht="30" customHeight="1">
      <c r="B12" s="50"/>
      <c r="C12" s="52"/>
      <c r="D12" s="18"/>
      <c r="E12" s="19" t="s">
        <v>18</v>
      </c>
      <c r="F12" s="20">
        <v>8</v>
      </c>
      <c r="G12" s="21"/>
      <c r="H12" s="22"/>
      <c r="I12" s="33">
        <v>3643</v>
      </c>
      <c r="J12" s="34">
        <f>I12*F12</f>
        <v>29144</v>
      </c>
      <c r="K12" s="35"/>
      <c r="L12" s="36">
        <f t="shared" si="0"/>
        <v>3643</v>
      </c>
      <c r="M12" s="37">
        <f t="shared" si="1"/>
        <v>29144</v>
      </c>
      <c r="N12" s="43" t="s">
        <v>22</v>
      </c>
      <c r="O12" s="44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s="3" customFormat="1" ht="30" customHeight="1">
      <c r="B13" s="50"/>
      <c r="C13" s="52"/>
      <c r="D13" s="18" t="s">
        <v>20</v>
      </c>
      <c r="E13" s="19" t="s">
        <v>23</v>
      </c>
      <c r="F13" s="20">
        <v>8</v>
      </c>
      <c r="G13" s="21">
        <v>8.66</v>
      </c>
      <c r="H13" s="22"/>
      <c r="I13" s="33">
        <f>I12*0.4</f>
        <v>1457.2</v>
      </c>
      <c r="J13" s="34">
        <f>I13*F13</f>
        <v>11657.6</v>
      </c>
      <c r="K13" s="35"/>
      <c r="L13" s="36">
        <f t="shared" si="0"/>
        <v>1457.2</v>
      </c>
      <c r="M13" s="37">
        <f t="shared" si="1"/>
        <v>11657.6</v>
      </c>
      <c r="N13" s="43" t="s">
        <v>22</v>
      </c>
      <c r="O13" s="4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s="3" customFormat="1" ht="30" customHeight="1">
      <c r="A14" s="5"/>
      <c r="B14" s="45" t="s">
        <v>16</v>
      </c>
      <c r="C14" s="46"/>
      <c r="D14" s="46"/>
      <c r="E14" s="46"/>
      <c r="F14" s="23">
        <f>SUM(F10:F13)</f>
        <v>40</v>
      </c>
      <c r="G14" s="24"/>
      <c r="H14" s="25"/>
      <c r="I14" s="38"/>
      <c r="J14" s="39">
        <f>SUM(J10:J13)</f>
        <v>106375.6</v>
      </c>
      <c r="K14" s="40"/>
      <c r="L14" s="41"/>
      <c r="M14" s="42">
        <f>SUM(M10:M13)</f>
        <v>106375.6</v>
      </c>
      <c r="N14" s="47">
        <f>SUM(N10:O13)</f>
        <v>8743.2000000000007</v>
      </c>
      <c r="O14" s="4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6" spans="1:31">
      <c r="B16" s="5" t="s">
        <v>24</v>
      </c>
    </row>
  </sheetData>
  <mergeCells count="21">
    <mergeCell ref="B7:F7"/>
    <mergeCell ref="I7:M7"/>
    <mergeCell ref="N7:O7"/>
    <mergeCell ref="I8:J8"/>
    <mergeCell ref="L8:M8"/>
    <mergeCell ref="B8:B9"/>
    <mergeCell ref="C8:C9"/>
    <mergeCell ref="D8:D9"/>
    <mergeCell ref="E8:E9"/>
    <mergeCell ref="F8:F9"/>
    <mergeCell ref="G8:G9"/>
    <mergeCell ref="K8:K9"/>
    <mergeCell ref="N8:O9"/>
    <mergeCell ref="N10:O10"/>
    <mergeCell ref="N11:O11"/>
    <mergeCell ref="N12:O12"/>
    <mergeCell ref="N13:O13"/>
    <mergeCell ref="B14:E14"/>
    <mergeCell ref="N14:O14"/>
    <mergeCell ref="B10:B13"/>
    <mergeCell ref="C10:C13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Aghinoni Fantin</dc:creator>
  <cp:lastModifiedBy>Alice Aghinoni Fantin</cp:lastModifiedBy>
  <dcterms:created xsi:type="dcterms:W3CDTF">2006-09-16T00:00:00Z</dcterms:created>
  <dcterms:modified xsi:type="dcterms:W3CDTF">2024-04-18T13:38:30Z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DE902AE202B242909C64B45F4EAF532D_13</vt:lpwstr>
  </property>
  <property fmtid="{D5CDD505-2E9C-101B-9397-08002B2CF9AE}" pid="3" name="KSOProductBuildVer">
    <vt:lpwstr>1046-12.2.0.13431</vt:lpwstr>
  </property>
</Properties>
</file>